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Hoja1" sheetId="1" r:id="rId1"/>
    <sheet name="Hoja2" sheetId="2" r:id="rId2"/>
    <sheet name="Hoja3" sheetId="3" r:id="rId3"/>
  </sheets>
  <calcPr calcId="145621" concurrentCalc="0"/>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<sst xmlns="http://schemas.openxmlformats.org/spreadsheetml/2006/main" count="42" uniqueCount="35">
  <si>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</si>
  <si>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Institución Universitaria Digital de Antioquia</t>
  </si>
  <si>
    <t>Periodo Evaluado:</t>
  </si>
  <si>
    <t>Enero a junio 30 de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</si>
  <si>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</si>
  <si>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</si>
  <si>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</si>
  <si>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</si>
  <si>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Los componentes del MECI estan operando, reflejando mejoras en la implementación del Sistema. 
Se realizó por segunda vez la evaluación del FURAG para la IU Digital, donde se tuvo una calificación de 71.1 puntos para el MIPG y 65.6 para el MECI, los cuales cuentan con sus respectivos planes de mejoramiento en pro de fortalecer ambos Modelos. 
La Alta Dirección ha participado activamente en la formulación de los planes de mejoramiento y su respectiva ejecución.</t>
  </si>
  <si>
    <t>¿Es efectivo el sistema de control interno para los objetivos evaluados? (Si/No) (Justifique su respuesta):</t>
  </si>
  <si>
    <t xml:space="preserve">El Sistema de Control Interno se ha venido fortaleciendo y posicionando dentro de la Institución de forma efectiva, destacando mejoras en:
1. Sensibilización en las dependencias con respecto a la planificación de actividades.
2. Aprobación del Programa Anual de Auditorías vigencia 2022, el cual se encuentra en ejecución conforme a las metas planeadas.
3. Se cuenta con lineamientos estratégicos de la Oficina Asesora de Auditoría Interna.
4. Se realizó seguimiento a la Política de Administración de Riesgos.
5. Se aprobó dentro del Modelo de Operación por Procesos el área de "Atención al Ciudadano"
6. Se ejecutan de forma oportuna los roles de las líneas de defensa a nivel institucional.
7. Se cuenta con un proceso de comunicaciones activo, el cual ha permitido ir posicionando la Institución y a su vez facilita la rendición de cuentas oportuna.
8. Se cuenta con una planta física para desarrollar actividades presenciales de tipo laboral y laboratorios para los estudiantes.
9. Se encuentra en proceso de construcción el Plan de Desarrollo 2022-2026 el cual se ha construido de la mano de los diferentes grupos de valor.
</t>
  </si>
  <si>
    <t>La entidad cuenta dentro de su Sistema de Control Interno, con una institucionalidad (Líneas de defensa)  que le permita la toma de decisiones frente al control (Si/No) (Justifique su respuesta):</t>
  </si>
  <si>
    <t>La Institución desarrolla las líneas de defensa a través de la Alta Dirección, líderes de procesos, personal de planta, contratistas y Oficina Asesora de Auditoría Interna. Se tiene claridad de los roles conforme a lo estípulado dentro de la Política de Administración de Riesgos y Manual de Funciones y Competencias Laborales. Adicionalmente, se cuenta con el Comité de Gestión y Desempeño y Comité de Coordinación del Sistema de Control Interno, los cuales desarrollan seguimiento estratégico a los procesos institucionales y toman las decisiones que den lugar a la mejora del Sistema.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</si>
  <si>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</si>
  <si>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</si>
  <si>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</si>
  <si>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</si>
  <si>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</si>
  <si>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</si>
  <si>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</si>
  <si>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</si>
  <si>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Fortalezas: 
1. Comité de Gestión y Desempeño activo.
2. Aprobación del Programa Anual de Auditorías 2022 por parte del Comité Institucional de Coordinación del Sistema de Control Interno.
3. Construcción de documentación estratégica de la Oficina Asesora de Auditoría Interna.
4. Aprobación y publicación oportuna de los planes institucionales en el sitio web en la sesión de "Transparencia".
5. Avances en la construcción del Plan de Desarrollo 2022-2026
6. Seguimiento a la Política de Administración de Riesgos.
7. Consolidación y fortalecimiento del plan de mejora fruto de la evaluación de MIPG.
8. Actualización mapas de riesgos de acuerdo a la metodología establecida por el DAFP.
9. Identificación de indicadores por procesos.
10. Se desarrolló jornada con el personal de la Institución donde se trabajaron actividades en pro de sensibilizar al equipo sobre los conceptos del MIPG.
Debilidades:
1. Continuar con la documentación del plan de desvinculación asistida.
2. Fortalecer las herramientas relacionadas con "Conflicto de Interés"
3. Fortalecer el proceso de inducción oportuna al personal.</t>
  </si>
  <si>
    <t>Fortalezas:
1. Activación de Comité Institucional de Coordinación del Sistema de Control Interno.
2. Seguimiento a los resultados financieros para la oportuna toma de decisiones.
3. Adopción del Código de Integridad y ejecución de actividades tendientes a generar interiorización de los valores por parte de los servidores públicos.
4. Publicación oportuna de los planes institucionales conforme a lo establecido en el Decreto 612 de 2018
5.Política de Administración de riesgos adoptada bajo la Resolución Rectoral 539 de julio de 2021.
6. Suscripción de acuerdos de gestión con loa gerentes públicos.
Debilidades:
1. Finalizar con la actualización de la formulación de los mapas de riesgos conforme a la guia establecida por el DAFP y la Política de Administración de Riesgos.
2. Continuar con la identificación de los indicadores por procesos, los cuales permiten medir el cumplimiento de su objetivo.
3. Implementar las herramientas dadas por el DAFP en el tema relacionado con conflicto de intereses.
4. Implementar el plan de desvinculación asistida
5. Fortalecer el proceso de inducción y reinducción a través de los modulos virtuales que se están implementando.
6. Culminar con el estudio de cargas laborales, para deteminar la planta de empleos definitiva en la Institución.</t>
  </si>
  <si>
    <t>Evaluación de riesgos</t>
  </si>
  <si>
    <t>Fortalezas: 
1. Se cuenta con mapas de riesgos por proceso y anticorrupción construidos bajo la metodología de riesgos establecida por el DAFP.
2. Se cuenta con seguimiento de la Política de Adminsitración de Riesgos.
3. Se realizó seguimiento al mapa de riesgos de corrupción y el mismo se encuentra disponible en el sitio web en la sesión de "Transparencia".
4. Se cuenta con herramienta que permite relacionar los riesgos materializados con su respectivo seguimiento.
Debilidades
1. Es importante implementar acciones adicionales que permitan sensibilizar al personal en cuanto a la importancia que tiene la gestión de riesgos de forma permanente.
2. Implementar la gestión de riesgos a través de un comité o espacios donde se analice constantemente las variables internas y externas que podrían afectar la gestión de la Institución.</t>
  </si>
  <si>
    <t>Fortalezas:
1. Se cuenta con los seguimientos al mapa de riesgos de corrupción.
2. Se capacitó en la actualización de la metodología de riesgos a algunos empleados de la Institución en la metodología específica, y se realizó una capacitación general para todos los servidores públicos.
3. Se elaboró y adoptó la Política de Administración de Riesgos de acuerdo con la nueva metodología establecida por el DAFP.
Debilidades:
1. Finalizar con la actualización de la formulación de los mapas de riesgos conforme a la guia establecida por el DAFP.
2. Realizar el seguimiento a los controles establecidos para la gestión de riesgos.
3. Establecer herramientas de análisis para los riesgos que sean materializados.
4. Analizar los riesgos mitigados, para establecer si continúan en esta misma condición.</t>
  </si>
  <si>
    <t>Actividades de control</t>
  </si>
  <si>
    <t>Fortalezas: 
1. Se cuenta con implementación del MECI y MIPG y los mismos trabajando de forma artículada.
2. Se diseñaron planes de mejora para fortalecer la implementación de las políticas de MIPG y el MECI y los mismos se encuentran en proceso de ejecución.
3. Se cuenta con calendario de obligaciones legales con su respectivo seguimiento.
4. Las líneas de defensa se encuentran operando de forma permanente. 
5. El plan de capacitaciones se ejecuta de forma permanente. Es de resaltar que la Entidad desarrolla el mismo con personal interno e idoneo en diferentes temas para fortalecer la gestión del conocimiento institucional con austeridad.
6. La información de la Institución se carga en el Drive, lo cual permite tener un soporte en la nube de la misma.
Debilidades: 
1. Continuar con el proyecto de definir una planta de cargos acorde con la realidad y proyección de la Institución.
2. Finalizar con la implementación al 100% del sistema contable SAP.
3. Analizar la viabilidad de la implementación de un sistema de información documental en pro de fortalecer el proceso.</t>
  </si>
  <si>
    <t>Fortalezas:
1. Se cuenta con seguimiento al Plan de Acción Institucional de la vigencia 2021 y a los planes de mejoramiento institucionales, con corte al 30 de noviembre de 2021.
2. El Modelo de Operación por Procesos se encuentra operando y contínua su proceso de actualización. A la fecha presenta un porcentaje de avance del 85% según informe presentado por la Dirección de Planeación.
3. Se estableció el calendario de obligaciones legales y administrativas el cual permite mapear la información que debe rendir cada dependencia.
4. Las líneas de defensa se encuentran presentes y operando de acuerdo con su alcance.
5. Se capacitó en la actualización de la metodología de riesgos a los servidores públicos de la Institución.
6. Se viene ejecutando el Plan Institucional de Capacitaciones, el cual permite afianzar los conocimientos de los servidores públicos.
Debilidades:
1. Se requiere reforzar el monitoreo, diseño y efectividad de los controles.
2. Avanzar en el proceso de implementación del sistema SAP para el área financiera.
3. Continuar el proceso de análisis de la estructura organizacional, para establecer la planta de empleos definitiva. 
4. Culminar con la documentación del Modelo de Operación por Procesos.</t>
  </si>
  <si>
    <t>Información y comunicación</t>
  </si>
  <si>
    <t>Fortalezas: 
1. La Institución cuenta con página web donde se tiene información de interés y de carácter legal. Adicionalmente, se cuenta con diversos canales de comunicación como lo son correos electrónicos, redes sociales, micrositio de atención al ciudadano y líneas telefónicas para resolver inquietudes de los grupos de valor.
2. Se cuenta con software para gestionar la información académica y de nómina.
3. La información que generan las dependencias se sube al Drive como respaldo de la misma, adicionalmente esta permite el trabajo en línea.
4. Se realiza reuniones con el equipo de la IU por parte del Rector para brindar información de avance de la gestión institucional.
5. Se desarrolló la semana del ciudadano, donde se abarcaron temas de intéres sobre la importancia que representan los ciudadanos para la IU Digital con los diferentes grupos de valor.
Debilidades: 
1. Continuar con el proceso de implementación de las tablas de rentención documental - TRD.
2. Finalizar las acciones necesarias para la salida en vivo del software contable SAP.
3. Gestionar la sistematización del proceso de gestión documental.</t>
  </si>
  <si>
    <t>Fortalezas:
1. Se cuenta con canales de comunicación activos y accesibles para las partes interesadas.
2. La información académica y a nómina se encuentran parametrizadas a través de un sistema, el cual permite asegurar la información que se procesa.
3. Se avanza en el inventario documental de los contratos.
4. Se publica información institucional en la página web.
5. Se cuenta con puntos de control a través de protocolos previamente definidos para la elaboración, ajuste y publicación de la información, tanto a nivel interno como externo.
Debilidades:
1. Implementar las Tablas de Retención Documental- TRD.
2. Fortalecer la sistematización de la gestión documental por medio de un software.
3. Continuar con la campañas de difusión y posicionamiento de la IU Digital de Antioquia.</t>
  </si>
  <si>
    <t xml:space="preserve">Monitoreo </t>
  </si>
  <si>
    <t xml:space="preserve">Fortalezas: 
1. Se cuenta con Programa Anual de Auditoría 2022 aprobado por el Comité Institucional de Coordinación del Sistema de Control Interno.
2. El Programa Anual de Auditorías 2022 se encuentra en proceso de ejecución conforme las metas planeadas.
3. Se cuenta con calendario de obligaciones legales y administrativas con su respectivo seguimiento.
4. Se han realizado auditorías a los procesos de gestión jurídica, atención al ciudadano y aseguramiento de la calidad académica y sus resultados son socializados con la Alta Dirección y líder de proceso.
5. Se cuenta con planes de mejoramiento definidos y en proceso de ejecución.
6. Se ajustó y consolidó el plan de mejora de la evaluación del FURAG correspondiente a la vigencia 2022.
7. Se fortaleció el equipo auditor con 2 profesionales de apoyo, lo cual permite abarcar diferentes áreas de conocimiento.
8. Se ejecutó la acción para dar cierre al hallazgo suscrito en el plan de mejora de la Contraloría General de Antioquia.
9. Se cuenta con seguimiento a las PQRSFD.
10. Se cuenta con seguimiento al Plan Anticorrupción y de Atención al Ciudadano en los términos establecidos por la ley. 
Debilidades: 
1. Es importante generar una cultura de mesas de estudio con el personal de auditoría interna en pro de fortalecer los conocimientos del área.
</t>
  </si>
  <si>
    <t xml:space="preserve">Fortalezas:
1. Se cuenta con Plan Anual de Auditorías aprobado por el Comité Institucional de Coordinación del Sistema de Control Interno y el mismo esta en proceso de ejecución.
2. Se han realizado seguimientos de ley establecidos: 
   *Seguimiento al Plan de Anticorrupción y de Atención al Ciudadano.
   *Informe de licenciamiento de software
   *Informe de Austeridad en el gasto
   *Informe de evaluación institucional por dependencias
   *Seguimiento a rendición de informes que la entidad debe presentar a los entes de control
   * Informe de Control Interno Contable, entre otros.
3. Se cuenta con avances en la documentación del proceso de evaluación y mejora de la gestión universitaria.
4. Activación del Comité Institucional de Coordinación del Sistema de Control Interno.
5. Se realizaron auditorías internas a los procesos de Gestión del Talento Humano y Gestión de la Contratación; y se cuenta con los respectivos planes de mejoramiento.
6. Con el apoyo de la Oficina Asesora de Comunicaciones se realiza campaña institucional para difundir el principio de "Autocontrol"
7. Durante este período se realizó nombramiento en propiedad del Jefe de la Oficina Asesora de Auditoría Interna.
Debilidades:
1. Pendiente la validación de controles asociados a los mapas de riesgos por procesos.
2. Fortalecer el equipo de la Oficina Asesora de Auditoría Interna.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</si>
</sst>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b/>
      <sz val="20"/>
      <color theme="0"/>
      <name val="Arial Narrow"/>
      <family val="2"/>
    </font>
    <font>
      <b/>
      <sz val="20"/>
      <color theme="1"/>
      <name val="Arial Narrow"/>
      <family val="2"/>
    </font>
    <font>
      <sz val="11"/>
      <color theme="1"/>
      <name val="Arial Narrow"/>
      <family val="2"/>
    </font>
    <font>
      <sz val="14"/>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sz val="11"/>
      <color theme="1"/>
      <name val="Arial"/>
      <family val="2"/>
    </font>
    <font>
      <b/>
      <sz val="16"/>
      <color theme="1"/>
      <name val="Arial"/>
      <family val="2"/>
    </font>
    <font>
      <sz val="11"/>
      <name val="Arial"/>
      <family val="2"/>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FFFF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4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hair">
        <color rgb="FF81829A"/>
      </left>
      <right/>
      <top style="thin">
        <color rgb="FF81829A"/>
      </top>
      <bottom style="thin">
        <color rgb="FF81829A"/>
      </bottom>
      <diagonal/>
    </border>
    <border>
      <left/>
      <right/>
      <top style="thin">
        <color rgb="FF81829A"/>
      </top>
      <bottom style="thin">
        <color rgb="FF81829A"/>
      </bottom>
      <diagonal/>
    </border>
    <border>
      <left/>
      <right style="thin">
        <color rgb="FF81829A"/>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1">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0" fillId="2" borderId="9" xfId="0" applyFill="1" applyBorder="1"/>
    <xf numFmtId="0" fontId="1" fillId="3" borderId="10" xfId="0" applyFont="1" applyFill="1" applyBorder="1" applyAlignment="1">
      <alignment horizontal="center" vertical="center" wrapText="1"/>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1" fillId="3" borderId="14" xfId="0" applyFont="1" applyFill="1" applyBorder="1" applyAlignment="1">
      <alignment horizontal="center" vertical="center"/>
    </xf>
    <xf numFmtId="164" fontId="4" fillId="2" borderId="15" xfId="0" applyNumberFormat="1" applyFont="1" applyFill="1" applyBorder="1" applyAlignment="1" applyProtection="1">
      <alignment horizontal="center" vertical="center"/>
      <protection locked="0"/>
    </xf>
    <xf numFmtId="164" fontId="4" fillId="2" borderId="16" xfId="0" applyNumberFormat="1" applyFont="1" applyFill="1" applyBorder="1" applyAlignment="1" applyProtection="1">
      <alignment horizontal="center" vertical="center"/>
      <protection locked="0"/>
    </xf>
    <xf numFmtId="164" fontId="4" fillId="2" borderId="17" xfId="0" applyNumberFormat="1" applyFont="1" applyFill="1" applyBorder="1" applyAlignment="1" applyProtection="1">
      <alignment horizontal="center" vertical="center"/>
      <protection locked="0"/>
    </xf>
    <xf numFmtId="164" fontId="3" fillId="2" borderId="0" xfId="0" applyNumberFormat="1" applyFont="1" applyFill="1" applyBorder="1" applyAlignment="1">
      <alignment horizontal="center"/>
    </xf>
    <xf numFmtId="0" fontId="5" fillId="2" borderId="0" xfId="0" applyFont="1" applyFill="1" applyBorder="1" applyAlignment="1">
      <alignment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9" fontId="7" fillId="3" borderId="21"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9" fillId="2" borderId="0" xfId="0" applyFont="1" applyFill="1" applyBorder="1"/>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49" fontId="10" fillId="2" borderId="25" xfId="0" applyNumberFormat="1" applyFont="1" applyFill="1" applyBorder="1" applyAlignment="1">
      <alignment horizontal="left" vertical="center" wrapText="1"/>
    </xf>
    <xf numFmtId="49" fontId="10" fillId="2" borderId="26" xfId="0" applyNumberFormat="1" applyFont="1" applyFill="1" applyBorder="1" applyAlignment="1">
      <alignment horizontal="left" vertical="center" wrapText="1"/>
    </xf>
    <xf numFmtId="49" fontId="11" fillId="2" borderId="27" xfId="0" applyNumberFormat="1" applyFont="1" applyFill="1" applyBorder="1" applyAlignment="1" applyProtection="1">
      <alignment horizontal="center" vertical="center" wrapText="1"/>
      <protection locked="0"/>
    </xf>
    <xf numFmtId="49" fontId="11" fillId="2" borderId="28" xfId="0" applyNumberFormat="1" applyFont="1" applyFill="1" applyBorder="1" applyAlignment="1" applyProtection="1">
      <alignment horizontal="left" vertical="center" wrapText="1"/>
      <protection locked="0"/>
    </xf>
    <xf numFmtId="49" fontId="11" fillId="2" borderId="29" xfId="0" applyNumberFormat="1" applyFont="1" applyFill="1" applyBorder="1" applyAlignment="1" applyProtection="1">
      <alignment horizontal="left" vertical="center" wrapText="1"/>
      <protection locked="0"/>
    </xf>
    <xf numFmtId="49" fontId="11" fillId="2" borderId="30" xfId="0" applyNumberFormat="1" applyFont="1" applyFill="1" applyBorder="1" applyAlignment="1" applyProtection="1">
      <alignment horizontal="left" vertical="center" wrapText="1"/>
      <protection locked="0"/>
    </xf>
    <xf numFmtId="49" fontId="0" fillId="2" borderId="0" xfId="0" applyNumberFormat="1" applyFill="1" applyBorder="1" applyAlignment="1">
      <alignment horizontal="left" vertical="top" wrapText="1"/>
    </xf>
    <xf numFmtId="49" fontId="11" fillId="2" borderId="31" xfId="0" applyNumberFormat="1" applyFont="1" applyFill="1" applyBorder="1" applyAlignment="1" applyProtection="1">
      <alignment horizontal="left" vertical="top" wrapText="1"/>
      <protection locked="0"/>
    </xf>
    <xf numFmtId="49" fontId="11" fillId="2" borderId="32" xfId="0" applyNumberFormat="1" applyFont="1" applyFill="1" applyBorder="1" applyAlignment="1" applyProtection="1">
      <alignment horizontal="left" vertical="top" wrapText="1"/>
      <protection locked="0"/>
    </xf>
    <xf numFmtId="49" fontId="11" fillId="2" borderId="33" xfId="0" applyNumberFormat="1" applyFont="1" applyFill="1" applyBorder="1" applyAlignment="1" applyProtection="1">
      <alignment horizontal="left" vertical="top" wrapText="1"/>
      <protection locked="0"/>
    </xf>
    <xf numFmtId="49" fontId="10" fillId="2" borderId="34" xfId="0" applyNumberFormat="1" applyFont="1" applyFill="1" applyBorder="1" applyAlignment="1">
      <alignment horizontal="left" vertical="center" wrapText="1"/>
    </xf>
    <xf numFmtId="49" fontId="10" fillId="2" borderId="35" xfId="0" applyNumberFormat="1" applyFont="1" applyFill="1" applyBorder="1" applyAlignment="1">
      <alignment horizontal="left" vertical="center" wrapText="1"/>
    </xf>
    <xf numFmtId="49" fontId="11" fillId="2" borderId="31" xfId="0" applyNumberFormat="1" applyFont="1" applyFill="1" applyBorder="1" applyAlignment="1" applyProtection="1">
      <alignment horizontal="left" vertical="center" wrapText="1"/>
      <protection locked="0"/>
    </xf>
    <xf numFmtId="49" fontId="11" fillId="2" borderId="32" xfId="0" applyNumberFormat="1" applyFont="1" applyFill="1" applyBorder="1" applyAlignment="1" applyProtection="1">
      <alignment horizontal="left" vertical="center" wrapText="1"/>
      <protection locked="0"/>
    </xf>
    <xf numFmtId="49" fontId="11" fillId="2" borderId="33" xfId="0" applyNumberFormat="1" applyFont="1" applyFill="1" applyBorder="1" applyAlignment="1" applyProtection="1">
      <alignment horizontal="left" vertical="center" wrapText="1"/>
      <protection locked="0"/>
    </xf>
    <xf numFmtId="0" fontId="12" fillId="2" borderId="0" xfId="0" applyFont="1" applyFill="1" applyBorder="1" applyAlignment="1">
      <alignment wrapText="1"/>
    </xf>
    <xf numFmtId="0" fontId="6" fillId="4" borderId="3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5" fillId="2" borderId="0" xfId="0" applyFont="1" applyFill="1" applyAlignment="1">
      <alignment wrapText="1"/>
    </xf>
    <xf numFmtId="0" fontId="16" fillId="0" borderId="0" xfId="0" applyFont="1" applyBorder="1" applyAlignment="1">
      <alignment horizontal="center" wrapText="1"/>
    </xf>
    <xf numFmtId="0" fontId="0" fillId="0" borderId="0" xfId="0" applyBorder="1"/>
    <xf numFmtId="0" fontId="17" fillId="0" borderId="38" xfId="0" applyFont="1" applyBorder="1"/>
    <xf numFmtId="0" fontId="0" fillId="0" borderId="38" xfId="0" applyBorder="1"/>
    <xf numFmtId="0" fontId="6" fillId="5" borderId="14" xfId="0" applyFont="1" applyFill="1" applyBorder="1" applyAlignment="1">
      <alignment horizontal="center" vertical="center" wrapText="1"/>
    </xf>
    <xf numFmtId="0" fontId="13" fillId="0" borderId="0" xfId="0" applyFont="1" applyFill="1" applyBorder="1" applyAlignment="1">
      <alignment vertical="center"/>
    </xf>
    <xf numFmtId="0" fontId="10" fillId="0" borderId="14" xfId="0" applyFont="1" applyFill="1" applyBorder="1" applyAlignment="1" applyProtection="1">
      <alignment horizontal="center" vertical="center"/>
      <protection hidden="1"/>
    </xf>
    <xf numFmtId="9" fontId="10" fillId="0" borderId="0" xfId="0" applyNumberFormat="1" applyFont="1" applyFill="1" applyBorder="1" applyAlignment="1">
      <alignment vertical="center"/>
    </xf>
    <xf numFmtId="9" fontId="18" fillId="6" borderId="14" xfId="0" applyNumberFormat="1" applyFont="1" applyFill="1" applyBorder="1" applyAlignment="1" applyProtection="1">
      <alignment horizontal="center" vertical="center"/>
      <protection hidden="1"/>
    </xf>
    <xf numFmtId="0" fontId="19" fillId="0" borderId="39" xfId="0" applyFont="1" applyFill="1" applyBorder="1" applyAlignment="1" applyProtection="1">
      <alignment vertical="center" wrapText="1"/>
      <protection locked="0"/>
    </xf>
    <xf numFmtId="0" fontId="10" fillId="0" borderId="0" xfId="0" applyFont="1" applyFill="1" applyBorder="1" applyAlignment="1">
      <alignment vertical="center"/>
    </xf>
    <xf numFmtId="9" fontId="18" fillId="7" borderId="14" xfId="0" applyNumberFormat="1" applyFont="1" applyFill="1" applyBorder="1" applyAlignment="1" applyProtection="1">
      <alignment horizontal="center" vertical="center"/>
      <protection locked="0"/>
    </xf>
    <xf numFmtId="0" fontId="10" fillId="0" borderId="17" xfId="0" applyFont="1" applyFill="1" applyBorder="1" applyAlignment="1">
      <alignment vertical="center"/>
    </xf>
    <xf numFmtId="0" fontId="10" fillId="0" borderId="0" xfId="0" applyFont="1" applyFill="1" applyBorder="1" applyAlignment="1">
      <alignment horizontal="left" vertical="center"/>
    </xf>
    <xf numFmtId="9" fontId="10" fillId="0" borderId="14" xfId="0" applyNumberFormat="1" applyFont="1" applyFill="1" applyBorder="1" applyAlignment="1" applyProtection="1">
      <alignment horizontal="center" vertical="center"/>
      <protection locked="0"/>
    </xf>
    <xf numFmtId="0" fontId="10" fillId="2" borderId="9" xfId="0" applyFont="1" applyFill="1" applyBorder="1" applyAlignment="1">
      <alignment vertical="center"/>
    </xf>
    <xf numFmtId="0" fontId="10"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14" xfId="0" applyBorder="1"/>
    <xf numFmtId="0" fontId="17" fillId="0" borderId="39" xfId="0" applyFont="1" applyBorder="1"/>
    <xf numFmtId="0" fontId="0" fillId="0" borderId="0" xfId="0" applyBorder="1" applyAlignment="1">
      <alignment horizontal="left"/>
    </xf>
    <xf numFmtId="0" fontId="0" fillId="0" borderId="14" xfId="0" applyBorder="1" applyAlignment="1">
      <alignment horizontal="left"/>
    </xf>
    <xf numFmtId="0" fontId="6" fillId="8" borderId="14" xfId="0" applyFont="1" applyFill="1" applyBorder="1" applyAlignment="1">
      <alignment horizontal="center" vertical="center" wrapText="1"/>
    </xf>
    <xf numFmtId="0" fontId="17" fillId="0" borderId="39" xfId="0" applyFont="1" applyBorder="1" applyAlignment="1" applyProtection="1">
      <alignment vertical="center" wrapText="1"/>
      <protection locked="0"/>
    </xf>
    <xf numFmtId="9" fontId="18" fillId="6" borderId="14" xfId="0" applyNumberFormat="1" applyFont="1" applyFill="1" applyBorder="1" applyAlignment="1" applyProtection="1">
      <alignment horizontal="center" vertical="center"/>
      <protection locked="0"/>
    </xf>
    <xf numFmtId="0" fontId="0" fillId="0" borderId="17" xfId="0" applyBorder="1"/>
    <xf numFmtId="0" fontId="6" fillId="3" borderId="14" xfId="0" applyFont="1" applyFill="1" applyBorder="1" applyAlignment="1">
      <alignment horizontal="center" vertical="center" wrapText="1"/>
    </xf>
    <xf numFmtId="0" fontId="19" fillId="0" borderId="39" xfId="0" applyFont="1" applyBorder="1" applyAlignment="1" applyProtection="1">
      <alignment vertical="top" wrapText="1"/>
      <protection locked="0"/>
    </xf>
    <xf numFmtId="0" fontId="6" fillId="9" borderId="14" xfId="0" applyFont="1" applyFill="1" applyBorder="1" applyAlignment="1">
      <alignment horizontal="center" vertical="center" wrapText="1"/>
    </xf>
    <xf numFmtId="0" fontId="17" fillId="2" borderId="39" xfId="0" applyFont="1" applyFill="1" applyBorder="1" applyAlignment="1" applyProtection="1">
      <alignment vertical="center" wrapText="1"/>
      <protection locked="0"/>
    </xf>
    <xf numFmtId="0" fontId="6" fillId="10" borderId="14" xfId="0" applyFont="1" applyFill="1" applyBorder="1" applyAlignment="1">
      <alignment horizontal="center" vertical="center" wrapText="1"/>
    </xf>
    <xf numFmtId="0" fontId="17" fillId="0" borderId="40" xfId="0" applyFont="1" applyBorder="1" applyAlignment="1" applyProtection="1">
      <alignment vertical="top" wrapText="1"/>
      <protection locked="0"/>
    </xf>
    <xf numFmtId="0" fontId="19" fillId="0" borderId="39" xfId="0" applyFont="1" applyFill="1" applyBorder="1" applyAlignment="1" applyProtection="1">
      <alignment vertical="top" wrapText="1"/>
      <protection locked="0"/>
    </xf>
    <xf numFmtId="0" fontId="13" fillId="2" borderId="0" xfId="0" applyFont="1" applyFill="1" applyBorder="1" applyAlignment="1">
      <alignment vertical="center"/>
    </xf>
    <xf numFmtId="0" fontId="10" fillId="2" borderId="0" xfId="0" applyFont="1" applyFill="1" applyBorder="1" applyAlignment="1">
      <alignment horizontal="left" vertical="center"/>
    </xf>
    <xf numFmtId="0" fontId="20" fillId="2" borderId="0" xfId="0" applyFont="1" applyFill="1" applyBorder="1" applyAlignment="1">
      <alignment vertical="center"/>
    </xf>
    <xf numFmtId="0" fontId="21" fillId="2" borderId="0" xfId="0" applyFont="1" applyFill="1" applyBorder="1"/>
    <xf numFmtId="0" fontId="0" fillId="2" borderId="41" xfId="0" applyFill="1" applyBorder="1"/>
    <xf numFmtId="0" fontId="0" fillId="2" borderId="42" xfId="0" applyFill="1" applyBorder="1"/>
    <xf numFmtId="0" fontId="0" fillId="2" borderId="43" xfId="0" applyFill="1" applyBorder="1"/>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5</xdr:col>
      <xdr:colOff>63953</xdr:colOff>
      <xdr:row>8</xdr:row>
      <xdr:rowOff>148933</xdr:rowOff>
    </xdr:to>
    <xdr:pic>
      <xdr:nvPicPr>
        <xdr:cNvPr id="2"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60" zoomScaleNormal="60" workbookViewId="0">
      <selection activeCell="A2" sqref="A2"/>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1" customWidth="1"/>
    <col min="10" max="10" width="5.85546875" style="1" customWidth="1"/>
    <col min="11" max="11" width="28.140625" style="1" customWidth="1"/>
    <col min="12" max="12" width="4.28515625" style="1" customWidth="1"/>
    <col min="13" max="13" width="85.1406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C3" s="6"/>
      <c r="D3" s="6"/>
      <c r="E3" s="7" t="s">
        <v>0</v>
      </c>
      <c r="F3" s="8" t="s">
        <v>1</v>
      </c>
      <c r="G3" s="9"/>
      <c r="H3" s="9"/>
      <c r="I3" s="9"/>
      <c r="J3" s="9"/>
      <c r="K3" s="9"/>
      <c r="L3" s="9"/>
      <c r="M3" s="10"/>
      <c r="N3" s="11"/>
      <c r="O3" s="11"/>
      <c r="P3" s="12"/>
    </row>
    <row r="4" spans="2:16" ht="18" customHeight="1" x14ac:dyDescent="0.3">
      <c r="B4" s="5"/>
      <c r="C4" s="6"/>
      <c r="D4" s="6"/>
      <c r="E4" s="13"/>
      <c r="F4" s="14"/>
      <c r="G4" s="15"/>
      <c r="H4" s="15"/>
      <c r="I4" s="15"/>
      <c r="J4" s="15"/>
      <c r="K4" s="15"/>
      <c r="L4" s="15"/>
      <c r="M4" s="16"/>
      <c r="N4" s="11"/>
      <c r="O4" s="11"/>
      <c r="P4" s="12"/>
    </row>
    <row r="5" spans="2:16" ht="41.25" customHeight="1" x14ac:dyDescent="0.3">
      <c r="B5" s="5"/>
      <c r="C5" s="6"/>
      <c r="D5" s="6"/>
      <c r="E5" s="17" t="s">
        <v>2</v>
      </c>
      <c r="F5" s="18" t="s">
        <v>3</v>
      </c>
      <c r="G5" s="19"/>
      <c r="H5" s="19"/>
      <c r="I5" s="19"/>
      <c r="J5" s="19"/>
      <c r="K5" s="19"/>
      <c r="L5" s="19"/>
      <c r="M5" s="20"/>
      <c r="N5" s="21"/>
      <c r="O5" s="21"/>
      <c r="P5" s="12"/>
    </row>
    <row r="6" spans="2:16" ht="18" customHeight="1" thickBot="1" x14ac:dyDescent="0.35">
      <c r="B6" s="5"/>
      <c r="C6" s="6"/>
      <c r="D6" s="6"/>
      <c r="E6" s="22"/>
      <c r="F6" s="21"/>
      <c r="G6" s="21"/>
      <c r="H6" s="21"/>
      <c r="I6" s="21"/>
      <c r="J6" s="21"/>
      <c r="K6" s="21"/>
      <c r="L6" s="21"/>
      <c r="M6" s="6"/>
      <c r="N6" s="6"/>
      <c r="O6" s="6"/>
      <c r="P6" s="12"/>
    </row>
    <row r="7" spans="2:16" ht="93" customHeight="1" thickBot="1" x14ac:dyDescent="0.3">
      <c r="B7" s="5"/>
      <c r="C7" s="6"/>
      <c r="D7" s="6"/>
      <c r="E7" s="6"/>
      <c r="F7" s="6"/>
      <c r="G7" s="6"/>
      <c r="H7" s="6"/>
      <c r="I7" s="23" t="s">
        <v>4</v>
      </c>
      <c r="J7" s="24"/>
      <c r="K7" s="25"/>
      <c r="L7" s="6"/>
      <c r="M7" s="26">
        <v>0.92923669467787118</v>
      </c>
      <c r="N7" s="27"/>
      <c r="O7" s="27"/>
      <c r="P7" s="12"/>
    </row>
    <row r="8" spans="2:16" ht="18" customHeight="1" x14ac:dyDescent="0.25">
      <c r="B8" s="5"/>
      <c r="C8" s="6"/>
      <c r="D8" s="6"/>
      <c r="E8" s="6"/>
      <c r="F8" s="6"/>
      <c r="G8" s="6"/>
      <c r="H8" s="6"/>
      <c r="I8" s="6"/>
      <c r="J8" s="6"/>
      <c r="K8" s="6"/>
      <c r="L8" s="6"/>
      <c r="M8" s="28"/>
      <c r="N8" s="28"/>
      <c r="O8" s="28"/>
      <c r="P8" s="12"/>
    </row>
    <row r="9" spans="2:16" ht="18" customHeight="1" x14ac:dyDescent="0.25">
      <c r="B9" s="5"/>
      <c r="C9" s="6"/>
      <c r="D9" s="6"/>
      <c r="E9" s="6"/>
      <c r="F9" s="6"/>
      <c r="G9" s="6"/>
      <c r="H9" s="6"/>
      <c r="I9" s="6"/>
      <c r="J9" s="6"/>
      <c r="K9" s="6"/>
      <c r="L9" s="6"/>
      <c r="M9" s="6"/>
      <c r="N9" s="6"/>
      <c r="O9" s="6"/>
      <c r="P9" s="12"/>
    </row>
    <row r="10" spans="2:16" x14ac:dyDescent="0.25">
      <c r="B10" s="5"/>
      <c r="C10" s="6"/>
      <c r="D10" s="6"/>
      <c r="E10" s="6"/>
      <c r="F10" s="6"/>
      <c r="G10" s="6"/>
      <c r="H10" s="6"/>
      <c r="I10" s="6"/>
      <c r="J10" s="6"/>
      <c r="K10" s="6"/>
      <c r="L10" s="6"/>
      <c r="M10" s="6"/>
      <c r="N10" s="6"/>
      <c r="O10" s="6"/>
      <c r="P10" s="12"/>
    </row>
    <row r="11" spans="2:16" x14ac:dyDescent="0.25">
      <c r="B11" s="5"/>
      <c r="C11" s="6"/>
      <c r="D11" s="6"/>
      <c r="E11" s="6"/>
      <c r="F11" s="6"/>
      <c r="G11" s="6"/>
      <c r="H11" s="6"/>
      <c r="I11" s="6"/>
      <c r="J11" s="6"/>
      <c r="K11" s="6"/>
      <c r="L11" s="6"/>
      <c r="M11" s="6"/>
      <c r="N11" s="6"/>
      <c r="O11" s="6"/>
      <c r="P11" s="12"/>
    </row>
    <row r="12" spans="2:16" x14ac:dyDescent="0.25">
      <c r="B12" s="5"/>
      <c r="C12" s="6"/>
      <c r="D12" s="6"/>
      <c r="E12" s="6"/>
      <c r="F12" s="6"/>
      <c r="G12" s="6"/>
      <c r="H12" s="6"/>
      <c r="I12" s="6"/>
      <c r="J12" s="6"/>
      <c r="K12" s="6"/>
      <c r="L12" s="6"/>
      <c r="M12" s="6"/>
      <c r="N12" s="6"/>
      <c r="O12" s="6"/>
      <c r="P12" s="12"/>
    </row>
    <row r="13" spans="2:16" x14ac:dyDescent="0.25">
      <c r="B13" s="5"/>
      <c r="C13" s="6"/>
      <c r="D13" s="6"/>
      <c r="E13" s="6"/>
      <c r="F13" s="6"/>
      <c r="G13" s="6"/>
      <c r="H13" s="6"/>
      <c r="I13" s="6"/>
      <c r="J13" s="6"/>
      <c r="K13" s="6"/>
      <c r="L13" s="6"/>
      <c r="M13" s="6"/>
      <c r="N13" s="6"/>
      <c r="O13" s="6"/>
      <c r="P13" s="12"/>
    </row>
    <row r="14" spans="2:16" x14ac:dyDescent="0.25">
      <c r="B14" s="5"/>
      <c r="C14" s="6"/>
      <c r="D14" s="6"/>
      <c r="E14" s="6"/>
      <c r="F14" s="6"/>
      <c r="G14" s="6"/>
      <c r="H14" s="6"/>
      <c r="I14" s="6"/>
      <c r="J14" s="6"/>
      <c r="K14" s="6"/>
      <c r="L14" s="6"/>
      <c r="M14" s="6"/>
      <c r="N14" s="6"/>
      <c r="O14" s="6"/>
      <c r="P14" s="12"/>
    </row>
    <row r="15" spans="2:16" x14ac:dyDescent="0.25">
      <c r="B15" s="5"/>
      <c r="C15" s="6"/>
      <c r="D15" s="6"/>
      <c r="E15" s="6"/>
      <c r="F15" s="6"/>
      <c r="G15" s="6"/>
      <c r="H15" s="6"/>
      <c r="I15" s="6"/>
      <c r="J15" s="6"/>
      <c r="K15" s="6"/>
      <c r="L15" s="6"/>
      <c r="M15" s="6"/>
      <c r="N15" s="6"/>
      <c r="O15" s="6"/>
      <c r="P15" s="12"/>
    </row>
    <row r="16" spans="2:16" x14ac:dyDescent="0.25">
      <c r="B16" s="5"/>
      <c r="C16" s="6"/>
      <c r="D16" s="6"/>
      <c r="E16" s="6"/>
      <c r="F16" s="6"/>
      <c r="G16" s="6"/>
      <c r="H16" s="6"/>
      <c r="I16" s="6"/>
      <c r="J16" s="6"/>
      <c r="K16" s="6"/>
      <c r="L16" s="6"/>
      <c r="M16" s="6"/>
      <c r="N16" s="6"/>
      <c r="O16" s="6"/>
      <c r="P16" s="12"/>
    </row>
    <row r="17" spans="2:22" ht="23.25" x14ac:dyDescent="0.25">
      <c r="B17" s="5"/>
      <c r="C17" s="29" t="s">
        <v>5</v>
      </c>
      <c r="D17" s="30"/>
      <c r="E17" s="30"/>
      <c r="F17" s="30"/>
      <c r="G17" s="30"/>
      <c r="H17" s="30"/>
      <c r="I17" s="30"/>
      <c r="J17" s="30"/>
      <c r="K17" s="30"/>
      <c r="L17" s="30"/>
      <c r="M17" s="31"/>
      <c r="N17" s="32"/>
      <c r="O17" s="32"/>
      <c r="P17" s="12"/>
    </row>
    <row r="18" spans="2:22" ht="15.75" customHeight="1" x14ac:dyDescent="0.25">
      <c r="B18" s="5"/>
      <c r="C18" s="33"/>
      <c r="D18" s="33"/>
      <c r="E18" s="33"/>
      <c r="F18" s="33"/>
      <c r="G18" s="33"/>
      <c r="H18" s="33"/>
      <c r="I18" s="33"/>
      <c r="J18" s="33"/>
      <c r="K18" s="33"/>
      <c r="L18" s="33"/>
      <c r="M18" s="33"/>
      <c r="N18" s="34"/>
      <c r="O18" s="34"/>
      <c r="P18" s="12"/>
    </row>
    <row r="19" spans="2:22" ht="127.9" customHeight="1" x14ac:dyDescent="0.25">
      <c r="B19" s="5"/>
      <c r="C19" s="35" t="s">
        <v>6</v>
      </c>
      <c r="D19" s="36"/>
      <c r="E19" s="37" t="s">
        <v>7</v>
      </c>
      <c r="F19" s="38" t="s">
        <v>8</v>
      </c>
      <c r="G19" s="39"/>
      <c r="H19" s="39"/>
      <c r="I19" s="39"/>
      <c r="J19" s="39"/>
      <c r="K19" s="39"/>
      <c r="L19" s="39"/>
      <c r="M19" s="40"/>
      <c r="N19" s="41"/>
      <c r="O19" s="41"/>
      <c r="P19" s="12"/>
    </row>
    <row r="20" spans="2:22" ht="166.15" customHeight="1" x14ac:dyDescent="0.25">
      <c r="B20" s="5"/>
      <c r="C20" s="35" t="s">
        <v>9</v>
      </c>
      <c r="D20" s="36"/>
      <c r="E20" s="37" t="s">
        <v>7</v>
      </c>
      <c r="F20" s="42" t="s">
        <v>10</v>
      </c>
      <c r="G20" s="43"/>
      <c r="H20" s="43"/>
      <c r="I20" s="43"/>
      <c r="J20" s="43"/>
      <c r="K20" s="43"/>
      <c r="L20" s="43"/>
      <c r="M20" s="44"/>
      <c r="N20" s="41"/>
      <c r="O20" s="41"/>
      <c r="P20" s="12"/>
    </row>
    <row r="21" spans="2:22" ht="111.75" customHeight="1" x14ac:dyDescent="0.25">
      <c r="B21" s="5"/>
      <c r="C21" s="45" t="s">
        <v>11</v>
      </c>
      <c r="D21" s="46"/>
      <c r="E21" s="37" t="s">
        <v>7</v>
      </c>
      <c r="F21" s="47" t="s">
        <v>12</v>
      </c>
      <c r="G21" s="48"/>
      <c r="H21" s="48"/>
      <c r="I21" s="48"/>
      <c r="J21" s="48"/>
      <c r="K21" s="48"/>
      <c r="L21" s="48"/>
      <c r="M21" s="49"/>
      <c r="N21" s="41"/>
      <c r="O21" s="41"/>
      <c r="P21" s="12"/>
    </row>
    <row r="22" spans="2:22" ht="66" customHeight="1" thickBot="1" x14ac:dyDescent="0.3">
      <c r="B22" s="5"/>
      <c r="C22" s="6"/>
      <c r="D22" s="6"/>
      <c r="E22" s="6"/>
      <c r="F22" s="6"/>
      <c r="G22" s="50"/>
      <c r="H22" s="6"/>
      <c r="I22" s="6"/>
      <c r="J22" s="6"/>
      <c r="K22" s="6"/>
      <c r="L22" s="6"/>
      <c r="M22" s="6"/>
      <c r="N22" s="6"/>
      <c r="O22" s="6"/>
      <c r="P22" s="12"/>
    </row>
    <row r="23" spans="2:22" ht="102.75" customHeight="1" thickBot="1" x14ac:dyDescent="0.3">
      <c r="B23" s="5"/>
      <c r="C23" s="51" t="s">
        <v>13</v>
      </c>
      <c r="D23" s="52"/>
      <c r="E23" s="53" t="s">
        <v>14</v>
      </c>
      <c r="F23" s="52"/>
      <c r="G23" s="53" t="s">
        <v>15</v>
      </c>
      <c r="H23" s="52"/>
      <c r="I23" s="54" t="s">
        <v>16</v>
      </c>
      <c r="J23" s="55"/>
      <c r="K23" s="56" t="s">
        <v>17</v>
      </c>
      <c r="L23" s="55"/>
      <c r="M23" s="57" t="s">
        <v>18</v>
      </c>
      <c r="N23" s="55"/>
      <c r="O23" s="58" t="s">
        <v>19</v>
      </c>
      <c r="P23" s="12"/>
      <c r="Q23" s="59"/>
    </row>
    <row r="24" spans="2:22" ht="6.75" customHeight="1" x14ac:dyDescent="0.35">
      <c r="B24" s="5"/>
      <c r="C24" s="60"/>
      <c r="D24" s="61"/>
      <c r="E24" s="61"/>
      <c r="F24" s="61"/>
      <c r="G24" s="61"/>
      <c r="H24" s="61"/>
      <c r="I24" s="62"/>
      <c r="J24" s="61"/>
      <c r="K24" s="63"/>
      <c r="L24" s="61"/>
      <c r="M24" s="61"/>
      <c r="N24" s="61"/>
      <c r="O24" s="61"/>
      <c r="P24" s="12"/>
    </row>
    <row r="25" spans="2:22" ht="394.9" customHeight="1" x14ac:dyDescent="0.25">
      <c r="B25" s="5"/>
      <c r="C25" s="64" t="s">
        <v>20</v>
      </c>
      <c r="D25" s="65"/>
      <c r="E25" s="66" t="s">
        <v>7</v>
      </c>
      <c r="F25" s="67"/>
      <c r="G25" s="68">
        <v>0.89583333333333337</v>
      </c>
      <c r="H25" s="67"/>
      <c r="I25" s="69" t="s">
        <v>21</v>
      </c>
      <c r="J25" s="70"/>
      <c r="K25" s="71">
        <v>0.81</v>
      </c>
      <c r="L25" s="72"/>
      <c r="M25" s="69" t="s">
        <v>22</v>
      </c>
      <c r="N25" s="73"/>
      <c r="O25" s="74">
        <f>G25-K25</f>
        <v>8.5833333333333317E-2</v>
      </c>
      <c r="P25" s="75"/>
      <c r="Q25" s="76"/>
      <c r="R25" s="76"/>
      <c r="S25" s="76"/>
      <c r="T25" s="76"/>
      <c r="U25" s="76"/>
      <c r="V25" s="76"/>
    </row>
    <row r="26" spans="2:22" ht="6.75" customHeight="1" x14ac:dyDescent="0.35">
      <c r="B26" s="5"/>
      <c r="C26" s="60"/>
      <c r="D26" s="77"/>
      <c r="E26" s="78"/>
      <c r="F26" s="61"/>
      <c r="G26" s="79"/>
      <c r="H26" s="61"/>
      <c r="I26" s="80"/>
      <c r="J26" s="61"/>
      <c r="K26" s="63"/>
      <c r="L26" s="61"/>
      <c r="M26" s="81"/>
      <c r="N26" s="81"/>
      <c r="O26" s="82"/>
      <c r="P26" s="12"/>
    </row>
    <row r="27" spans="2:22" ht="297.60000000000002" customHeight="1" x14ac:dyDescent="0.25">
      <c r="B27" s="5"/>
      <c r="C27" s="83" t="s">
        <v>23</v>
      </c>
      <c r="D27" s="65"/>
      <c r="E27" s="66" t="s">
        <v>7</v>
      </c>
      <c r="F27" s="61"/>
      <c r="G27" s="68">
        <v>0.97058823529411764</v>
      </c>
      <c r="H27" s="61"/>
      <c r="I27" s="84" t="s">
        <v>24</v>
      </c>
      <c r="J27" s="61"/>
      <c r="K27" s="85">
        <v>0.62</v>
      </c>
      <c r="L27" s="86"/>
      <c r="M27" s="69" t="s">
        <v>25</v>
      </c>
      <c r="N27" s="73"/>
      <c r="O27" s="74">
        <f>G27-K27</f>
        <v>0.35058823529411764</v>
      </c>
      <c r="P27" s="12"/>
    </row>
    <row r="28" spans="2:22" ht="6.75" customHeight="1" x14ac:dyDescent="0.35">
      <c r="B28" s="5"/>
      <c r="C28" s="60"/>
      <c r="D28" s="77"/>
      <c r="E28" s="78"/>
      <c r="F28" s="61"/>
      <c r="G28" s="79"/>
      <c r="H28" s="61"/>
      <c r="I28" s="80"/>
      <c r="J28" s="61"/>
      <c r="K28" s="63"/>
      <c r="L28" s="61"/>
      <c r="M28" s="81"/>
      <c r="N28" s="81"/>
      <c r="O28" s="82"/>
      <c r="P28" s="12"/>
    </row>
    <row r="29" spans="2:22" ht="408.6" customHeight="1" x14ac:dyDescent="0.25">
      <c r="B29" s="5"/>
      <c r="C29" s="87" t="s">
        <v>26</v>
      </c>
      <c r="D29" s="65"/>
      <c r="E29" s="66" t="s">
        <v>7</v>
      </c>
      <c r="F29" s="61"/>
      <c r="G29" s="68">
        <v>0.95833333333333337</v>
      </c>
      <c r="H29" s="61"/>
      <c r="I29" s="88" t="s">
        <v>27</v>
      </c>
      <c r="J29" s="61"/>
      <c r="K29" s="85">
        <v>0.67</v>
      </c>
      <c r="L29" s="86"/>
      <c r="M29" s="69" t="s">
        <v>28</v>
      </c>
      <c r="N29" s="73"/>
      <c r="O29" s="74">
        <f>G29-K29</f>
        <v>0.28833333333333333</v>
      </c>
      <c r="P29" s="12"/>
    </row>
    <row r="30" spans="2:22" ht="6.75" customHeight="1" x14ac:dyDescent="0.35">
      <c r="B30" s="5"/>
      <c r="C30" s="60"/>
      <c r="D30" s="77"/>
      <c r="E30" s="78"/>
      <c r="F30" s="61"/>
      <c r="G30" s="79"/>
      <c r="H30" s="61"/>
      <c r="I30" s="80"/>
      <c r="J30" s="61"/>
      <c r="K30" s="63"/>
      <c r="L30" s="61"/>
      <c r="M30" s="81"/>
      <c r="N30" s="81"/>
      <c r="O30" s="82"/>
      <c r="P30" s="12"/>
    </row>
    <row r="31" spans="2:22" ht="369.6" customHeight="1" x14ac:dyDescent="0.25">
      <c r="B31" s="5"/>
      <c r="C31" s="89" t="s">
        <v>29</v>
      </c>
      <c r="D31" s="65"/>
      <c r="E31" s="66" t="s">
        <v>7</v>
      </c>
      <c r="F31" s="61"/>
      <c r="G31" s="68">
        <v>0.8214285714285714</v>
      </c>
      <c r="H31" s="61"/>
      <c r="I31" s="90" t="s">
        <v>30</v>
      </c>
      <c r="J31" s="61"/>
      <c r="K31" s="85">
        <v>0.73</v>
      </c>
      <c r="L31" s="86"/>
      <c r="M31" s="69" t="s">
        <v>31</v>
      </c>
      <c r="N31" s="73"/>
      <c r="O31" s="74">
        <f>G31-K31</f>
        <v>9.1428571428571415E-2</v>
      </c>
      <c r="P31" s="12"/>
    </row>
    <row r="32" spans="2:22" ht="6.75" customHeight="1" x14ac:dyDescent="0.35">
      <c r="B32" s="5"/>
      <c r="C32" s="60"/>
      <c r="D32" s="77"/>
      <c r="E32" s="78"/>
      <c r="F32" s="61"/>
      <c r="G32" s="79"/>
      <c r="H32" s="61"/>
      <c r="I32" s="80"/>
      <c r="J32" s="61"/>
      <c r="K32" s="63"/>
      <c r="L32" s="61"/>
      <c r="M32" s="81"/>
      <c r="N32" s="81"/>
      <c r="O32" s="82"/>
      <c r="P32" s="12"/>
    </row>
    <row r="33" spans="2:16" ht="409.6" customHeight="1" thickBot="1" x14ac:dyDescent="0.3">
      <c r="B33" s="5"/>
      <c r="C33" s="91" t="s">
        <v>32</v>
      </c>
      <c r="D33" s="65"/>
      <c r="E33" s="66" t="s">
        <v>7</v>
      </c>
      <c r="F33" s="61"/>
      <c r="G33" s="68">
        <v>1</v>
      </c>
      <c r="H33" s="61"/>
      <c r="I33" s="92" t="s">
        <v>33</v>
      </c>
      <c r="J33" s="61"/>
      <c r="K33" s="85">
        <v>0.86</v>
      </c>
      <c r="L33" s="86"/>
      <c r="M33" s="93" t="s">
        <v>34</v>
      </c>
      <c r="N33" s="73"/>
      <c r="O33" s="74">
        <f>G33-K33</f>
        <v>0.14000000000000001</v>
      </c>
      <c r="P33" s="12"/>
    </row>
    <row r="34" spans="2:16" ht="15.75" x14ac:dyDescent="0.25">
      <c r="B34" s="5"/>
      <c r="C34" s="94"/>
      <c r="D34" s="94"/>
      <c r="E34" s="34"/>
      <c r="F34" s="6"/>
      <c r="G34" s="6"/>
      <c r="H34" s="6"/>
      <c r="I34" s="6"/>
      <c r="J34" s="6"/>
      <c r="K34" s="6"/>
      <c r="L34" s="6"/>
      <c r="M34" s="95"/>
      <c r="N34" s="95"/>
      <c r="O34" s="95"/>
      <c r="P34" s="12"/>
    </row>
    <row r="35" spans="2:16" ht="15.75" x14ac:dyDescent="0.25">
      <c r="B35" s="5"/>
      <c r="C35" s="96"/>
      <c r="D35" s="94"/>
      <c r="E35" s="34"/>
      <c r="F35" s="6"/>
      <c r="G35" s="6"/>
      <c r="H35" s="6"/>
      <c r="I35" s="6"/>
      <c r="J35" s="6"/>
      <c r="K35" s="6"/>
      <c r="L35" s="6"/>
      <c r="M35" s="95"/>
      <c r="N35" s="95"/>
      <c r="O35" s="95"/>
      <c r="P35" s="12"/>
    </row>
    <row r="36" spans="2:16" x14ac:dyDescent="0.25">
      <c r="B36" s="5"/>
      <c r="C36" s="97"/>
      <c r="D36" s="6"/>
      <c r="E36" s="6"/>
      <c r="F36" s="6"/>
      <c r="G36" s="6"/>
      <c r="H36" s="6"/>
      <c r="I36" s="6"/>
      <c r="J36" s="6"/>
      <c r="K36" s="6"/>
      <c r="L36" s="6"/>
      <c r="M36" s="6"/>
      <c r="N36" s="6"/>
      <c r="O36" s="6"/>
      <c r="P36" s="12"/>
    </row>
    <row r="37" spans="2:16" ht="15.75" thickBot="1" x14ac:dyDescent="0.3">
      <c r="B37" s="98"/>
      <c r="C37" s="99"/>
      <c r="D37" s="99"/>
      <c r="E37" s="99"/>
      <c r="F37" s="99"/>
      <c r="G37" s="99"/>
      <c r="H37" s="99"/>
      <c r="I37" s="99"/>
      <c r="J37" s="99"/>
      <c r="K37" s="99"/>
      <c r="L37" s="99"/>
      <c r="M37" s="99"/>
      <c r="N37" s="99"/>
      <c r="O37" s="99"/>
      <c r="P37" s="100"/>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4B5C1D8E-3B4E-474B-A4EE-05E01FCBDD86}">
            <xm:f>0</xm:f>
            <xm:f>'\Users\Verusk\Downloads\[Informe evaluación Sistema de Control Interno corte junio 2022.xlsx]Analisis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B8A52EAC-47F1-4F07-A2F5-0B4CEAF006BE}">
            <xm:f>0</xm:f>
            <xm:f>'\Users\Verusk\Downloads\[Informe evaluación Sistema de Control Interno corte junio 2022.xlsx]Analisis de Resultados'!#REF!</xm:f>
            <x14:dxf>
              <fill>
                <patternFill>
                  <bgColor rgb="FFFF0000"/>
                </patternFill>
              </fill>
            </x14:dxf>
          </x14:cfRule>
          <xm:sqref>K25</xm:sqref>
        </x14:conditionalFormatting>
        <x14:conditionalFormatting xmlns:xm="http://schemas.microsoft.com/office/excel/2006/main">
          <x14:cfRule type="cellIs" priority="16" operator="between" id="{48687C55-9A71-410B-9CCA-84FD8D4A2991}">
            <xm:f>0</xm:f>
            <xm:f>'\Users\Verusk\Downloads\[Informe evaluación Sistema de Control Interno corte junio 2022.xlsx]Analisis de Resultados'!#REF!</xm:f>
            <x14:dxf>
              <fill>
                <patternFill>
                  <bgColor rgb="FFFF0000"/>
                </patternFill>
              </fill>
            </x14:dxf>
          </x14:cfRule>
          <xm:sqref>K27</xm:sqref>
        </x14:conditionalFormatting>
        <x14:conditionalFormatting xmlns:xm="http://schemas.microsoft.com/office/excel/2006/main">
          <x14:cfRule type="cellIs" priority="12" operator="between" id="{AF5305EB-495F-43EE-A441-FE42151CA938}">
            <xm:f>0</xm:f>
            <xm:f>'\Users\Verusk\Downloads\[Informe evaluación Sistema de Control Interno corte junio 2022.xlsx]Analisis de Resultados'!#REF!</xm:f>
            <x14:dxf>
              <fill>
                <patternFill>
                  <bgColor rgb="FFFF0000"/>
                </patternFill>
              </fill>
            </x14:dxf>
          </x14:cfRule>
          <xm:sqref>K29</xm:sqref>
        </x14:conditionalFormatting>
        <x14:conditionalFormatting xmlns:xm="http://schemas.microsoft.com/office/excel/2006/main">
          <x14:cfRule type="cellIs" priority="8" operator="between" id="{862A8C67-A717-4A98-93A9-8EAA5421840F}">
            <xm:f>0</xm:f>
            <xm:f>'\Users\Verusk\Downloads\[Informe evaluación Sistema de Control Interno corte junio 2022.xlsx]Analisis de Resultados'!#REF!</xm:f>
            <x14:dxf>
              <fill>
                <patternFill>
                  <bgColor rgb="FFFF0000"/>
                </patternFill>
              </fill>
            </x14:dxf>
          </x14:cfRule>
          <xm:sqref>K31</xm:sqref>
        </x14:conditionalFormatting>
        <x14:conditionalFormatting xmlns:xm="http://schemas.microsoft.com/office/excel/2006/main">
          <x14:cfRule type="cellIs" priority="4" operator="between" id="{928C8AFB-19CE-4FDB-BA13-2A8393B3D67C}">
            <xm:f>0</xm:f>
            <xm:f>'\Users\Verusk\Downloads\[Informe evaluación Sistema de Control Interno corte junio 2022.xlsx]Analisis de Resultados'!#REF!</xm:f>
            <x14:dxf>
              <fill>
                <patternFill>
                  <bgColor rgb="FFFF0000"/>
                </patternFill>
              </fill>
            </x14:dxf>
          </x14:cfRule>
          <xm:sqref>K33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0A5427B8B915438C320079A84A7617" ma:contentTypeVersion="1" ma:contentTypeDescription="Crear nuevo documento." ma:contentTypeScope="" ma:versionID="351923b68423f28f39adcd640e2ccdfb">
  <xsd:schema xmlns:xsd="http://www.w3.org/2001/XMLSchema" xmlns:xs="http://www.w3.org/2001/XMLSchema" xmlns:p="http://schemas.microsoft.com/office/2006/metadata/properties" xmlns:ns2="306c82ba-a222-40dd-9051-81b90afb820f" targetNamespace="http://schemas.microsoft.com/office/2006/metadata/properties" ma:root="true" ma:fieldsID="d7b0aee7f4e9d1993988e4cac9825044" ns2:_="">
    <xsd:import namespace="306c82ba-a222-40dd-9051-81b90afb820f"/>
    <xsd:element name="properties">
      <xsd:complexType>
        <xsd:sequence>
          <xsd:element name="documentManagement">
            <xsd:complexType>
              <xsd:all>
                <xsd:element ref="ns2:ucc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c82ba-a222-40dd-9051-81b90afb820f" elementFormDefault="qualified">
    <xsd:import namespace="http://schemas.microsoft.com/office/2006/documentManagement/types"/>
    <xsd:import namespace="http://schemas.microsoft.com/office/infopath/2007/PartnerControls"/>
    <xsd:element name="uccl" ma:index="8" nillable="true" ma:displayName="Año" ma:internalName="ucc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ccl xmlns="306c82ba-a222-40dd-9051-81b90afb820f">2022</uccl>
  </documentManagement>
</p:properties>
</file>

<file path=customXml/itemProps1.xml><?xml version="1.0" encoding="utf-8"?>
<ds:datastoreItem xmlns:ds="http://schemas.openxmlformats.org/officeDocument/2006/customXml" ds:itemID="{7EE0D524-0A79-4870-AEBD-15EA0E5C722B}"/>
</file>

<file path=customXml/itemProps2.xml><?xml version="1.0" encoding="utf-8"?>
<ds:datastoreItem xmlns:ds="http://schemas.openxmlformats.org/officeDocument/2006/customXml" ds:itemID="{A78EC51C-CDE2-4DF6-8D70-CFF458A27F42}"/>
</file>

<file path=customXml/itemProps3.xml><?xml version="1.0" encoding="utf-8"?>
<ds:datastoreItem xmlns:ds="http://schemas.openxmlformats.org/officeDocument/2006/customXml" ds:itemID="{C6730F1B-73BC-47A1-A6C0-35B56E39F1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Verusk</dc:creator>
  <cp:lastModifiedBy>Verusk</cp:lastModifiedBy>
  <dcterms:created xsi:type="dcterms:W3CDTF">2022-07-27T15:28:53Z</dcterms:created>
  <dcterms:modified xsi:type="dcterms:W3CDTF">2022-07-27T15:31:11Z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0x010100640A5427B8B915438C320079A84A7617</vt:lpwstr>
  </property>
</Properties>
</file>